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avaldti-my.sharepoint.com/personal/ancar10_ulaval_ca/Documents/Nunivaat/TABLEAUX KRG-KRPF- NBHSS/Crimes/"/>
    </mc:Choice>
  </mc:AlternateContent>
  <xr:revisionPtr revIDLastSave="346" documentId="13_ncr:1_{E586307D-94F6-4783-97B7-0D16C7958E62}" xr6:coauthVersionLast="47" xr6:coauthVersionMax="47" xr10:uidLastSave="{FDD4943D-22BC-4D8A-B3DF-C97C3A75EE68}"/>
  <bookViews>
    <workbookView xWindow="28680" yWindow="-120" windowWidth="29040" windowHeight="15840" xr2:uid="{3B153BE9-F976-4EAF-A51A-57DBD79C8650}"/>
  </bookViews>
  <sheets>
    <sheet name="Crimes against pers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1" l="1"/>
  <c r="K63" i="1"/>
  <c r="K62" i="1"/>
  <c r="K48" i="1"/>
  <c r="K50" i="1" s="1"/>
  <c r="K52" i="1" s="1"/>
  <c r="K30" i="1"/>
  <c r="K32" i="1" s="1"/>
  <c r="K66" i="1" s="1"/>
  <c r="J64" i="1"/>
  <c r="J68" i="1" s="1"/>
  <c r="J63" i="1"/>
  <c r="J62" i="1"/>
  <c r="J52" i="1"/>
  <c r="J51" i="1"/>
  <c r="J34" i="1"/>
  <c r="J33" i="1"/>
  <c r="I63" i="1"/>
  <c r="I62" i="1"/>
  <c r="K51" i="1" l="1"/>
  <c r="K64" i="1"/>
  <c r="K68" i="1" s="1"/>
  <c r="K33" i="1"/>
  <c r="K34" i="1" s="1"/>
  <c r="J67" i="1"/>
  <c r="K67" i="1" l="1"/>
</calcChain>
</file>

<file path=xl/sharedStrings.xml><?xml version="1.0" encoding="utf-8"?>
<sst xmlns="http://schemas.openxmlformats.org/spreadsheetml/2006/main" count="82" uniqueCount="46">
  <si>
    <t>Kativik Regional Police Force</t>
  </si>
  <si>
    <t>Source:</t>
  </si>
  <si>
    <t>n.a. : non available</t>
  </si>
  <si>
    <t>6. Refers to article 273 of the Criminal Code</t>
  </si>
  <si>
    <t>5. Refers to article 272 of the Criminal Code</t>
  </si>
  <si>
    <t>4. Refers to article 271 of the Criminal Code</t>
  </si>
  <si>
    <t>3. Refers to section 268 of the Criminal Code. Assault level 3 is the most serious charge of this type of crime. The victim must be mutilated, disfigured or fear for life after the attack.</t>
  </si>
  <si>
    <t>2. Refers to section 267 of the Criminal Code. Assault level 2 is more severe as a charge. The assault was caused by a weapon and / or caused significant injury to the victim. It may be a punch but has inflicted injuries, such as a fractured jaw.</t>
  </si>
  <si>
    <t>1. Refers to sections 264, 265 and 266 of the Criminal Code. Assault level 1 is a less severe charge, a simple assault such as a punch or uttering threats.</t>
  </si>
  <si>
    <t>Not related to alcohol (%)</t>
  </si>
  <si>
    <t>Alcohol related (%)</t>
  </si>
  <si>
    <t>Not related to alcohol</t>
  </si>
  <si>
    <t>Alcohol related</t>
  </si>
  <si>
    <t>TOTAL CRIMES AGAINST THE PERSON</t>
  </si>
  <si>
    <t>Forcible confinement</t>
  </si>
  <si>
    <t>Hostage taking</t>
  </si>
  <si>
    <t>Kidnapping</t>
  </si>
  <si>
    <t>Robbery</t>
  </si>
  <si>
    <t>Uttering threats/intimidation</t>
  </si>
  <si>
    <t>OTHER CRIMES AGAINST THE PERSON</t>
  </si>
  <si>
    <t xml:space="preserve">   Minor victim</t>
  </si>
  <si>
    <t>Adult victim</t>
  </si>
  <si>
    <t>Other sexual crimes</t>
  </si>
  <si>
    <r>
      <t>Aggravated sexual assault Level 3</t>
    </r>
    <r>
      <rPr>
        <vertAlign val="superscript"/>
        <sz val="11"/>
        <rFont val="Times New Roman"/>
        <family val="1"/>
      </rPr>
      <t>6</t>
    </r>
  </si>
  <si>
    <t>n.a</t>
  </si>
  <si>
    <r>
      <t>Sexual assault Level 2</t>
    </r>
    <r>
      <rPr>
        <vertAlign val="superscript"/>
        <sz val="11"/>
        <rFont val="Times New Roman"/>
        <family val="1"/>
      </rPr>
      <t>5</t>
    </r>
  </si>
  <si>
    <r>
      <t>Sexual assault Level 1</t>
    </r>
    <r>
      <rPr>
        <vertAlign val="superscript"/>
        <sz val="11"/>
        <rFont val="Times New Roman"/>
        <family val="1"/>
      </rPr>
      <t>4</t>
    </r>
  </si>
  <si>
    <t>SEXUAL ASSAULT</t>
  </si>
  <si>
    <t>Assault police officer</t>
  </si>
  <si>
    <t>Others</t>
  </si>
  <si>
    <t>n.a.</t>
  </si>
  <si>
    <t>Minor victim</t>
  </si>
  <si>
    <t>Conjugal violence</t>
  </si>
  <si>
    <t>Murder</t>
  </si>
  <si>
    <t>Attempted murder</t>
  </si>
  <si>
    <r>
      <t>Aggravated assault Level 3</t>
    </r>
    <r>
      <rPr>
        <vertAlign val="superscript"/>
        <sz val="11"/>
        <rFont val="Times New Roman"/>
        <family val="1"/>
      </rPr>
      <t>3</t>
    </r>
  </si>
  <si>
    <r>
      <t>Assault Level 2</t>
    </r>
    <r>
      <rPr>
        <vertAlign val="superscript"/>
        <sz val="11"/>
        <rFont val="Times New Roman"/>
        <family val="1"/>
      </rPr>
      <t>2</t>
    </r>
  </si>
  <si>
    <r>
      <t>Assault Level 1</t>
    </r>
    <r>
      <rPr>
        <vertAlign val="superscript"/>
        <sz val="11"/>
        <rFont val="Times New Roman"/>
        <family val="1"/>
      </rPr>
      <t>1</t>
    </r>
  </si>
  <si>
    <t>ASSAULT</t>
  </si>
  <si>
    <t>Crimes</t>
  </si>
  <si>
    <t>(N)</t>
  </si>
  <si>
    <t>Notes:</t>
  </si>
  <si>
    <t>Crimes against the person, Nunavik, 2013-2022</t>
  </si>
  <si>
    <t>Total assault</t>
  </si>
  <si>
    <t>Total sexual assault</t>
  </si>
  <si>
    <t>Total other crimes against the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</si>
</sst>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rgb="FF006100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3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left" indent="2"/>
    </xf>
    <xf numFmtId="3" fontId="4" fillId="0" borderId="0" xfId="2" applyNumberFormat="1" applyFont="1" applyAlignment="1">
      <alignment vertical="center"/>
    </xf>
    <xf numFmtId="0" fontId="5" fillId="0" borderId="0" xfId="0" applyFont="1" applyAlignment="1">
      <alignment horizontal="left"/>
    </xf>
    <xf numFmtId="3" fontId="1" fillId="0" borderId="0" xfId="0" applyNumberFormat="1" applyFont="1"/>
    <xf numFmtId="3" fontId="4" fillId="0" borderId="0" xfId="0" applyNumberFormat="1" applyFont="1"/>
    <xf numFmtId="3" fontId="1" fillId="0" borderId="0" xfId="3" applyNumberFormat="1" applyFont="1"/>
    <xf numFmtId="3" fontId="4" fillId="0" borderId="0" xfId="3" applyNumberFormat="1" applyFont="1"/>
    <xf numFmtId="3" fontId="4" fillId="0" borderId="0" xfId="2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" fontId="4" fillId="0" borderId="0" xfId="0" applyNumberFormat="1" applyFont="1"/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3" applyNumberFormat="1" applyFont="1" applyAlignment="1">
      <alignment vertical="center"/>
    </xf>
    <xf numFmtId="0" fontId="4" fillId="0" borderId="0" xfId="0" applyFont="1" applyAlignment="1">
      <alignment horizontal="left" indent="3"/>
    </xf>
    <xf numFmtId="3" fontId="1" fillId="0" borderId="0" xfId="1" applyNumberFormat="1" applyFont="1" applyFill="1" applyBorder="1" applyAlignment="1"/>
    <xf numFmtId="3" fontId="4" fillId="0" borderId="0" xfId="2" applyNumberFormat="1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/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/>
    <xf numFmtId="0" fontId="4" fillId="0" borderId="0" xfId="0" applyFont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165" fontId="1" fillId="0" borderId="0" xfId="1" applyNumberFormat="1" applyFont="1" applyFill="1" applyBorder="1" applyAlignment="1"/>
    <xf numFmtId="3" fontId="9" fillId="0" borderId="0" xfId="1" applyNumberFormat="1" applyFont="1" applyFill="1" applyBorder="1" applyAlignment="1"/>
    <xf numFmtId="3" fontId="5" fillId="0" borderId="0" xfId="2" applyNumberFormat="1" applyFont="1" applyAlignment="1">
      <alignment vertical="center"/>
    </xf>
    <xf numFmtId="3" fontId="9" fillId="0" borderId="0" xfId="2" applyNumberFormat="1" applyFont="1" applyAlignment="1">
      <alignment vertical="center"/>
    </xf>
    <xf numFmtId="3" fontId="1" fillId="0" borderId="0" xfId="2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164" fontId="1" fillId="0" borderId="0" xfId="2" applyNumberFormat="1" applyFont="1" applyAlignment="1">
      <alignment vertical="center"/>
    </xf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9" fillId="0" borderId="0" xfId="0" applyNumberFormat="1" applyFont="1"/>
    <xf numFmtId="0" fontId="2" fillId="0" borderId="0" xfId="0" applyFont="1" applyAlignment="1">
      <alignment horizontal="left" wrapText="1" inden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4">
    <cellStyle name="Normal" xfId="0" builtinId="0"/>
    <cellStyle name="Normal 2" xfId="2" xr:uid="{AFE3A52C-39AA-42DF-9F1A-B5B8749EF1A0}"/>
    <cellStyle name="Normal 3 2" xfId="3" xr:uid="{F9B5A8D5-80C4-4C1F-9B7E-44EDEA863FF3}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98A3C-887A-4095-A5BD-FBBB88FCEC42}">
  <sheetPr>
    <pageSetUpPr fitToPage="1"/>
  </sheetPr>
  <dimension ref="A1:Z82"/>
  <sheetViews>
    <sheetView tabSelected="1" workbookViewId="0">
      <selection activeCell="N54" sqref="N54"/>
    </sheetView>
  </sheetViews>
  <sheetFormatPr baseColWidth="10" defaultColWidth="11.453125" defaultRowHeight="14" x14ac:dyDescent="0.3"/>
  <cols>
    <col min="1" max="1" width="43.81640625" style="1" customWidth="1"/>
    <col min="2" max="7" width="11.453125" style="2"/>
    <col min="8" max="8" width="11" style="1" customWidth="1"/>
    <col min="9" max="16384" width="11.453125" style="1"/>
  </cols>
  <sheetData>
    <row r="1" spans="1:11" x14ac:dyDescent="0.3">
      <c r="A1" s="33" t="s">
        <v>42</v>
      </c>
    </row>
    <row r="2" spans="1:11" x14ac:dyDescent="0.3">
      <c r="A2" s="32" t="s">
        <v>40</v>
      </c>
    </row>
    <row r="3" spans="1:11" ht="1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1" ht="15" customHeight="1" x14ac:dyDescent="0.3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 customHeight="1" x14ac:dyDescent="0.3">
      <c r="A5" s="29" t="s">
        <v>39</v>
      </c>
      <c r="B5" s="34">
        <v>2013</v>
      </c>
      <c r="C5" s="34">
        <v>2014</v>
      </c>
      <c r="D5" s="34">
        <v>2015</v>
      </c>
      <c r="E5" s="34">
        <v>2016</v>
      </c>
      <c r="F5" s="34">
        <v>2017</v>
      </c>
      <c r="G5" s="34">
        <v>2018</v>
      </c>
      <c r="H5" s="34">
        <v>2019</v>
      </c>
      <c r="I5" s="34">
        <v>2020</v>
      </c>
      <c r="J5" s="34">
        <v>2021</v>
      </c>
      <c r="K5" s="34">
        <v>2022</v>
      </c>
    </row>
    <row r="6" spans="1:11" ht="15" customHeight="1" x14ac:dyDescent="0.3">
      <c r="A6" s="29"/>
      <c r="B6" s="25"/>
      <c r="C6" s="25"/>
      <c r="D6" s="25"/>
      <c r="H6" s="2"/>
      <c r="I6" s="2"/>
      <c r="J6" s="2"/>
      <c r="K6" s="2"/>
    </row>
    <row r="7" spans="1:11" ht="15" customHeight="1" x14ac:dyDescent="0.3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" customHeight="1" x14ac:dyDescent="0.3">
      <c r="A8" s="26" t="s">
        <v>38</v>
      </c>
      <c r="B8" s="25"/>
      <c r="C8" s="17"/>
      <c r="F8" s="1"/>
      <c r="H8" s="2"/>
      <c r="I8" s="2"/>
      <c r="J8" s="2"/>
      <c r="K8" s="2"/>
    </row>
    <row r="9" spans="1:11" ht="16" x14ac:dyDescent="0.3">
      <c r="A9" s="9" t="s">
        <v>37</v>
      </c>
      <c r="B9" s="24">
        <v>2666</v>
      </c>
      <c r="C9" s="24">
        <v>2851</v>
      </c>
      <c r="D9" s="20">
        <v>2223</v>
      </c>
      <c r="E9" s="13">
        <v>2405</v>
      </c>
      <c r="F9" s="13">
        <v>2218</v>
      </c>
      <c r="G9" s="23">
        <v>2884</v>
      </c>
      <c r="H9" s="23">
        <v>2404</v>
      </c>
      <c r="I9" s="23">
        <v>2455</v>
      </c>
      <c r="J9" s="23">
        <v>2231</v>
      </c>
      <c r="K9" s="23">
        <v>2243</v>
      </c>
    </row>
    <row r="10" spans="1:11" x14ac:dyDescent="0.3">
      <c r="A10" s="22" t="s">
        <v>32</v>
      </c>
      <c r="B10" s="24">
        <v>1055</v>
      </c>
      <c r="C10" s="24">
        <v>1143</v>
      </c>
      <c r="D10" s="20">
        <v>873</v>
      </c>
      <c r="E10" s="13">
        <v>1069</v>
      </c>
      <c r="F10" s="13">
        <v>1098</v>
      </c>
      <c r="G10" s="23">
        <v>1472</v>
      </c>
      <c r="H10" s="23">
        <v>1219</v>
      </c>
      <c r="I10" s="23">
        <v>1019</v>
      </c>
      <c r="J10" s="23">
        <v>1010</v>
      </c>
      <c r="K10" s="23">
        <v>1049</v>
      </c>
    </row>
    <row r="11" spans="1:11" x14ac:dyDescent="0.3">
      <c r="A11" s="22" t="s">
        <v>31</v>
      </c>
      <c r="B11" s="20" t="s">
        <v>30</v>
      </c>
      <c r="C11" s="24">
        <v>230</v>
      </c>
      <c r="D11" s="20">
        <v>215</v>
      </c>
      <c r="E11" s="13">
        <v>241</v>
      </c>
      <c r="F11" s="13">
        <v>186</v>
      </c>
      <c r="G11" s="23">
        <v>189</v>
      </c>
      <c r="H11" s="23">
        <v>160</v>
      </c>
      <c r="I11" s="23">
        <v>142</v>
      </c>
      <c r="J11" s="23">
        <v>204</v>
      </c>
      <c r="K11" s="23">
        <v>232</v>
      </c>
    </row>
    <row r="12" spans="1:11" x14ac:dyDescent="0.3">
      <c r="A12" s="22" t="s">
        <v>29</v>
      </c>
      <c r="B12" s="24">
        <v>1611</v>
      </c>
      <c r="C12" s="24">
        <v>1478</v>
      </c>
      <c r="D12" s="20">
        <v>1135</v>
      </c>
      <c r="E12" s="13">
        <v>1095</v>
      </c>
      <c r="F12" s="13">
        <v>934</v>
      </c>
      <c r="G12" s="23">
        <v>1223</v>
      </c>
      <c r="H12" s="23">
        <v>1025</v>
      </c>
      <c r="I12" s="23">
        <v>1294</v>
      </c>
      <c r="J12" s="23">
        <v>1017</v>
      </c>
      <c r="K12" s="23">
        <v>962</v>
      </c>
    </row>
    <row r="13" spans="1:11" ht="16" x14ac:dyDescent="0.3">
      <c r="A13" s="9" t="s">
        <v>36</v>
      </c>
      <c r="B13" s="24">
        <v>435</v>
      </c>
      <c r="C13" s="24">
        <v>619</v>
      </c>
      <c r="D13" s="13">
        <v>568</v>
      </c>
      <c r="E13" s="13">
        <v>530</v>
      </c>
      <c r="F13" s="13">
        <v>633</v>
      </c>
      <c r="G13" s="23">
        <v>559</v>
      </c>
      <c r="H13" s="23">
        <v>577</v>
      </c>
      <c r="I13" s="23">
        <v>748</v>
      </c>
      <c r="J13" s="23">
        <v>703</v>
      </c>
      <c r="K13" s="23">
        <v>685</v>
      </c>
    </row>
    <row r="14" spans="1:11" x14ac:dyDescent="0.3">
      <c r="A14" s="22" t="s">
        <v>32</v>
      </c>
      <c r="B14" s="24">
        <v>150</v>
      </c>
      <c r="C14" s="24">
        <v>235</v>
      </c>
      <c r="D14" s="13">
        <v>213</v>
      </c>
      <c r="E14" s="13">
        <v>212</v>
      </c>
      <c r="F14" s="13">
        <v>262</v>
      </c>
      <c r="G14" s="23">
        <v>250</v>
      </c>
      <c r="H14" s="23">
        <v>247</v>
      </c>
      <c r="I14" s="23">
        <v>285</v>
      </c>
      <c r="J14" s="23">
        <v>329</v>
      </c>
      <c r="K14" s="23">
        <v>318</v>
      </c>
    </row>
    <row r="15" spans="1:11" x14ac:dyDescent="0.3">
      <c r="A15" s="22" t="s">
        <v>31</v>
      </c>
      <c r="B15" s="20" t="s">
        <v>30</v>
      </c>
      <c r="C15" s="24">
        <v>67</v>
      </c>
      <c r="D15" s="13">
        <v>27</v>
      </c>
      <c r="E15" s="13">
        <v>39</v>
      </c>
      <c r="F15" s="13">
        <v>39</v>
      </c>
      <c r="G15" s="23">
        <v>41</v>
      </c>
      <c r="H15" s="23">
        <v>31</v>
      </c>
      <c r="I15" s="23">
        <v>45</v>
      </c>
      <c r="J15" s="23">
        <v>40</v>
      </c>
      <c r="K15" s="23">
        <v>66</v>
      </c>
    </row>
    <row r="16" spans="1:11" x14ac:dyDescent="0.3">
      <c r="A16" s="22" t="s">
        <v>29</v>
      </c>
      <c r="B16" s="24">
        <v>285</v>
      </c>
      <c r="C16" s="24">
        <v>317</v>
      </c>
      <c r="D16" s="13">
        <v>328</v>
      </c>
      <c r="E16" s="13">
        <v>279</v>
      </c>
      <c r="F16" s="13">
        <v>332</v>
      </c>
      <c r="G16" s="23">
        <v>268</v>
      </c>
      <c r="H16" s="23">
        <v>299</v>
      </c>
      <c r="I16" s="23">
        <v>418</v>
      </c>
      <c r="J16" s="23">
        <v>334</v>
      </c>
      <c r="K16" s="23">
        <v>301</v>
      </c>
    </row>
    <row r="17" spans="1:26" ht="16" x14ac:dyDescent="0.3">
      <c r="A17" s="9" t="s">
        <v>35</v>
      </c>
      <c r="B17" s="24">
        <v>36</v>
      </c>
      <c r="C17" s="24">
        <v>30</v>
      </c>
      <c r="D17" s="13">
        <v>38</v>
      </c>
      <c r="E17" s="13">
        <v>31</v>
      </c>
      <c r="F17" s="13">
        <v>18</v>
      </c>
      <c r="G17" s="23">
        <v>29</v>
      </c>
      <c r="H17" s="23">
        <v>23</v>
      </c>
      <c r="I17" s="23">
        <v>29</v>
      </c>
      <c r="J17" s="23">
        <v>29</v>
      </c>
      <c r="K17" s="23">
        <v>41</v>
      </c>
    </row>
    <row r="18" spans="1:26" x14ac:dyDescent="0.3">
      <c r="A18" s="22" t="s">
        <v>32</v>
      </c>
      <c r="B18" s="24">
        <v>8</v>
      </c>
      <c r="C18" s="24">
        <v>10</v>
      </c>
      <c r="D18" s="13">
        <v>8</v>
      </c>
      <c r="E18" s="13">
        <v>16</v>
      </c>
      <c r="F18" s="13">
        <v>5</v>
      </c>
      <c r="G18" s="23">
        <v>7</v>
      </c>
      <c r="H18" s="23">
        <v>12</v>
      </c>
      <c r="I18" s="23">
        <v>10</v>
      </c>
      <c r="J18" s="23">
        <v>13</v>
      </c>
      <c r="K18" s="23">
        <v>16</v>
      </c>
    </row>
    <row r="19" spans="1:26" x14ac:dyDescent="0.3">
      <c r="A19" s="22" t="s">
        <v>31</v>
      </c>
      <c r="B19" s="20" t="s">
        <v>30</v>
      </c>
      <c r="C19" s="24">
        <v>1</v>
      </c>
      <c r="D19" s="13">
        <v>0</v>
      </c>
      <c r="E19" s="13">
        <v>2</v>
      </c>
      <c r="F19" s="13">
        <v>0</v>
      </c>
      <c r="G19" s="23">
        <v>0</v>
      </c>
      <c r="H19" s="23">
        <v>1</v>
      </c>
      <c r="I19" s="23">
        <v>0</v>
      </c>
      <c r="J19" s="23">
        <v>3</v>
      </c>
      <c r="K19" s="23">
        <v>4</v>
      </c>
    </row>
    <row r="20" spans="1:26" x14ac:dyDescent="0.3">
      <c r="A20" s="22" t="s">
        <v>29</v>
      </c>
      <c r="B20" s="24">
        <v>28</v>
      </c>
      <c r="C20" s="24">
        <v>19</v>
      </c>
      <c r="D20" s="13">
        <v>30</v>
      </c>
      <c r="E20" s="13">
        <v>13</v>
      </c>
      <c r="F20" s="13">
        <v>13</v>
      </c>
      <c r="G20" s="23">
        <v>22</v>
      </c>
      <c r="H20" s="23">
        <v>10</v>
      </c>
      <c r="I20" s="23">
        <v>19</v>
      </c>
      <c r="J20" s="23">
        <v>13</v>
      </c>
      <c r="K20" s="23">
        <v>21</v>
      </c>
    </row>
    <row r="21" spans="1:26" x14ac:dyDescent="0.3">
      <c r="A21" s="9" t="s">
        <v>34</v>
      </c>
      <c r="B21" s="24">
        <v>11</v>
      </c>
      <c r="C21" s="24">
        <v>7</v>
      </c>
      <c r="D21" s="13">
        <v>12</v>
      </c>
      <c r="E21" s="13">
        <v>8</v>
      </c>
      <c r="F21" s="13">
        <v>13</v>
      </c>
      <c r="G21" s="23">
        <v>5</v>
      </c>
      <c r="H21" s="23">
        <v>12</v>
      </c>
      <c r="I21" s="23">
        <v>10</v>
      </c>
      <c r="J21" s="23">
        <v>8</v>
      </c>
      <c r="K21" s="23">
        <v>15</v>
      </c>
    </row>
    <row r="22" spans="1:26" x14ac:dyDescent="0.3">
      <c r="A22" s="22" t="s">
        <v>32</v>
      </c>
      <c r="B22" s="24">
        <v>0</v>
      </c>
      <c r="C22" s="24">
        <v>4</v>
      </c>
      <c r="D22" s="13">
        <v>6</v>
      </c>
      <c r="E22" s="13">
        <v>2</v>
      </c>
      <c r="F22" s="13">
        <v>3</v>
      </c>
      <c r="G22" s="23">
        <v>3</v>
      </c>
      <c r="H22" s="23">
        <v>7</v>
      </c>
      <c r="I22" s="23">
        <v>3</v>
      </c>
      <c r="J22" s="23">
        <v>1</v>
      </c>
      <c r="K22" s="23">
        <v>7</v>
      </c>
    </row>
    <row r="23" spans="1:26" x14ac:dyDescent="0.3">
      <c r="A23" s="22" t="s">
        <v>31</v>
      </c>
      <c r="B23" s="20" t="s">
        <v>30</v>
      </c>
      <c r="C23" s="24">
        <v>1</v>
      </c>
      <c r="D23" s="13">
        <v>0</v>
      </c>
      <c r="E23" s="13">
        <v>0</v>
      </c>
      <c r="F23" s="13">
        <v>3</v>
      </c>
      <c r="G23" s="23">
        <v>0</v>
      </c>
      <c r="H23" s="23">
        <v>1</v>
      </c>
      <c r="I23" s="23">
        <v>0</v>
      </c>
      <c r="J23" s="23">
        <v>0</v>
      </c>
      <c r="K23" s="23">
        <v>4</v>
      </c>
    </row>
    <row r="24" spans="1:26" x14ac:dyDescent="0.3">
      <c r="A24" s="22" t="s">
        <v>29</v>
      </c>
      <c r="B24" s="24">
        <v>11</v>
      </c>
      <c r="C24" s="24">
        <v>2</v>
      </c>
      <c r="D24" s="13">
        <v>6</v>
      </c>
      <c r="E24" s="13">
        <v>6</v>
      </c>
      <c r="F24" s="13">
        <v>7</v>
      </c>
      <c r="G24" s="23">
        <v>2</v>
      </c>
      <c r="H24" s="23">
        <v>4</v>
      </c>
      <c r="I24" s="23">
        <v>7</v>
      </c>
      <c r="J24" s="23">
        <v>11</v>
      </c>
      <c r="K24" s="23">
        <v>4</v>
      </c>
    </row>
    <row r="25" spans="1:26" x14ac:dyDescent="0.3">
      <c r="A25" s="9" t="s">
        <v>33</v>
      </c>
      <c r="B25" s="24">
        <v>4</v>
      </c>
      <c r="C25" s="24">
        <v>3</v>
      </c>
      <c r="D25" s="13">
        <v>4</v>
      </c>
      <c r="E25" s="13">
        <v>1</v>
      </c>
      <c r="F25" s="13">
        <v>7</v>
      </c>
      <c r="G25" s="23">
        <v>4</v>
      </c>
      <c r="H25" s="23">
        <v>9</v>
      </c>
      <c r="I25" s="23">
        <v>4</v>
      </c>
      <c r="J25" s="23">
        <v>7</v>
      </c>
      <c r="K25" s="23">
        <v>5</v>
      </c>
    </row>
    <row r="26" spans="1:26" x14ac:dyDescent="0.3">
      <c r="A26" s="22" t="s">
        <v>32</v>
      </c>
      <c r="B26" s="24">
        <v>0</v>
      </c>
      <c r="C26" s="24">
        <v>2</v>
      </c>
      <c r="D26" s="13">
        <v>1</v>
      </c>
      <c r="E26" s="13">
        <v>0</v>
      </c>
      <c r="F26" s="13">
        <v>2</v>
      </c>
      <c r="G26" s="23">
        <v>0</v>
      </c>
      <c r="H26" s="23">
        <v>3</v>
      </c>
      <c r="I26" s="23">
        <v>3</v>
      </c>
      <c r="J26" s="23">
        <v>3</v>
      </c>
      <c r="K26" s="23">
        <v>0</v>
      </c>
    </row>
    <row r="27" spans="1:26" x14ac:dyDescent="0.3">
      <c r="A27" s="22" t="s">
        <v>31</v>
      </c>
      <c r="B27" s="20" t="s">
        <v>30</v>
      </c>
      <c r="C27" s="24">
        <v>0</v>
      </c>
      <c r="D27" s="13">
        <v>2</v>
      </c>
      <c r="E27" s="13">
        <v>1</v>
      </c>
      <c r="F27" s="13">
        <v>1</v>
      </c>
      <c r="G27" s="23">
        <v>0</v>
      </c>
      <c r="H27" s="23">
        <v>1</v>
      </c>
      <c r="I27" s="23">
        <v>0</v>
      </c>
      <c r="J27" s="23">
        <v>0</v>
      </c>
      <c r="K27" s="23">
        <v>1</v>
      </c>
    </row>
    <row r="28" spans="1:26" x14ac:dyDescent="0.3">
      <c r="A28" s="22" t="s">
        <v>29</v>
      </c>
      <c r="B28" s="24">
        <v>4</v>
      </c>
      <c r="C28" s="24">
        <v>1</v>
      </c>
      <c r="D28" s="13">
        <v>1</v>
      </c>
      <c r="E28" s="13">
        <v>0</v>
      </c>
      <c r="F28" s="13">
        <v>4</v>
      </c>
      <c r="G28" s="23">
        <v>4</v>
      </c>
      <c r="H28" s="23">
        <v>5</v>
      </c>
      <c r="I28" s="23">
        <v>1</v>
      </c>
      <c r="J28" s="23">
        <v>3</v>
      </c>
      <c r="K28" s="23">
        <v>4</v>
      </c>
    </row>
    <row r="29" spans="1:26" x14ac:dyDescent="0.3">
      <c r="A29" s="9" t="s">
        <v>28</v>
      </c>
      <c r="B29" s="24">
        <v>412</v>
      </c>
      <c r="C29" s="24">
        <v>567</v>
      </c>
      <c r="D29" s="13">
        <v>444</v>
      </c>
      <c r="E29" s="13">
        <v>472</v>
      </c>
      <c r="F29" s="13">
        <v>335</v>
      </c>
      <c r="G29" s="23">
        <v>377</v>
      </c>
      <c r="H29" s="23">
        <v>342</v>
      </c>
      <c r="I29" s="23">
        <v>328</v>
      </c>
      <c r="J29" s="23">
        <v>219</v>
      </c>
      <c r="K29" s="23">
        <v>298</v>
      </c>
    </row>
    <row r="30" spans="1:26" s="33" customFormat="1" x14ac:dyDescent="0.3">
      <c r="A30" s="11" t="s">
        <v>43</v>
      </c>
      <c r="B30" s="45">
        <v>3564</v>
      </c>
      <c r="C30" s="45">
        <v>4077</v>
      </c>
      <c r="D30" s="46">
        <v>3289</v>
      </c>
      <c r="E30" s="46">
        <v>3447</v>
      </c>
      <c r="F30" s="46">
        <v>3224</v>
      </c>
      <c r="G30" s="47">
        <v>3858</v>
      </c>
      <c r="H30" s="47">
        <v>3367</v>
      </c>
      <c r="I30" s="47">
        <v>3574</v>
      </c>
      <c r="J30" s="47">
        <v>3197</v>
      </c>
      <c r="K30" s="47">
        <f t="shared" ref="K30" si="0">SUM(K9,K13,K17,K21,K25,K29)</f>
        <v>3287</v>
      </c>
    </row>
    <row r="31" spans="1:26" x14ac:dyDescent="0.3">
      <c r="A31" s="9" t="s">
        <v>12</v>
      </c>
      <c r="B31" s="20">
        <v>2658</v>
      </c>
      <c r="C31" s="20">
        <v>2646</v>
      </c>
      <c r="D31" s="13">
        <v>2389</v>
      </c>
      <c r="E31" s="13">
        <v>2726</v>
      </c>
      <c r="F31" s="13">
        <v>2617</v>
      </c>
      <c r="G31" s="12">
        <v>2995</v>
      </c>
      <c r="H31" s="12">
        <v>2816</v>
      </c>
      <c r="I31" s="12">
        <v>2754</v>
      </c>
      <c r="J31" s="12">
        <v>2557</v>
      </c>
      <c r="K31" s="12">
        <v>2626</v>
      </c>
    </row>
    <row r="32" spans="1:26" x14ac:dyDescent="0.3">
      <c r="A32" s="9" t="s">
        <v>11</v>
      </c>
      <c r="B32" s="20">
        <v>906</v>
      </c>
      <c r="C32" s="20">
        <v>1431</v>
      </c>
      <c r="D32" s="13">
        <v>900</v>
      </c>
      <c r="E32" s="13">
        <v>721</v>
      </c>
      <c r="F32" s="13">
        <v>607</v>
      </c>
      <c r="G32" s="12">
        <v>863</v>
      </c>
      <c r="H32" s="12">
        <v>551</v>
      </c>
      <c r="I32" s="12">
        <v>820</v>
      </c>
      <c r="J32" s="12">
        <v>640</v>
      </c>
      <c r="K32" s="12">
        <f t="shared" ref="K32" si="1">K30-K31</f>
        <v>661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11" x14ac:dyDescent="0.3">
      <c r="A33" s="9" t="s">
        <v>10</v>
      </c>
      <c r="B33" s="19">
        <v>74.579124579124581</v>
      </c>
      <c r="C33" s="19">
        <v>64.900662251655632</v>
      </c>
      <c r="D33" s="19">
        <v>72.636059592581333</v>
      </c>
      <c r="E33" s="19">
        <v>79.083260806498402</v>
      </c>
      <c r="F33" s="19">
        <v>81.172456575682375</v>
      </c>
      <c r="G33" s="44">
        <v>77.599999999999994</v>
      </c>
      <c r="H33" s="44">
        <v>83.635283635283642</v>
      </c>
      <c r="I33" s="44">
        <v>77.056519306099602</v>
      </c>
      <c r="J33" s="44">
        <f>J31*100/J30</f>
        <v>79.981232405380041</v>
      </c>
      <c r="K33" s="36">
        <f>K31*100/K30</f>
        <v>79.890477639184667</v>
      </c>
    </row>
    <row r="34" spans="1:11" x14ac:dyDescent="0.3">
      <c r="A34" s="9" t="s">
        <v>9</v>
      </c>
      <c r="B34" s="19">
        <v>25.420875420875422</v>
      </c>
      <c r="C34" s="19">
        <v>35.099337748344368</v>
      </c>
      <c r="D34" s="19">
        <v>27.363940407418667</v>
      </c>
      <c r="E34" s="19">
        <v>20.916739193501595</v>
      </c>
      <c r="F34" s="19">
        <v>18.827543424317618</v>
      </c>
      <c r="G34" s="44">
        <v>22.4</v>
      </c>
      <c r="H34" s="44">
        <v>16.364716364716365</v>
      </c>
      <c r="I34" s="44">
        <v>22.943480693900391</v>
      </c>
      <c r="J34" s="44">
        <f>J32*100/J30</f>
        <v>20.018767594619955</v>
      </c>
      <c r="K34" s="36">
        <f>K33*100/K30</f>
        <v>2.4304982549189127</v>
      </c>
    </row>
    <row r="35" spans="1:11" x14ac:dyDescent="0.3">
      <c r="A35" s="11" t="s">
        <v>27</v>
      </c>
      <c r="B35" s="19"/>
      <c r="C35" s="19"/>
      <c r="D35" s="19"/>
      <c r="E35" s="19"/>
      <c r="F35" s="19"/>
      <c r="G35" s="19"/>
      <c r="H35" s="19"/>
      <c r="I35" s="19"/>
      <c r="J35" s="19"/>
      <c r="K35" s="23"/>
    </row>
    <row r="36" spans="1:11" ht="16" x14ac:dyDescent="0.3">
      <c r="A36" s="9" t="s">
        <v>26</v>
      </c>
      <c r="B36" s="16">
        <v>262</v>
      </c>
      <c r="C36" s="16">
        <v>272</v>
      </c>
      <c r="D36" s="21">
        <v>304</v>
      </c>
      <c r="E36" s="13">
        <v>307</v>
      </c>
      <c r="F36" s="13">
        <v>334</v>
      </c>
      <c r="G36" s="12">
        <v>303</v>
      </c>
      <c r="H36" s="12">
        <v>315</v>
      </c>
      <c r="I36" s="12">
        <v>326</v>
      </c>
      <c r="J36" s="12">
        <v>267</v>
      </c>
      <c r="K36" s="12">
        <v>271</v>
      </c>
    </row>
    <row r="37" spans="1:11" x14ac:dyDescent="0.3">
      <c r="A37" s="22" t="s">
        <v>21</v>
      </c>
      <c r="B37" s="16">
        <v>136</v>
      </c>
      <c r="C37" s="16">
        <v>144</v>
      </c>
      <c r="D37" s="21">
        <v>150</v>
      </c>
      <c r="E37" s="13">
        <v>174</v>
      </c>
      <c r="F37" s="13">
        <v>204</v>
      </c>
      <c r="G37" s="12">
        <v>165</v>
      </c>
      <c r="H37" s="12">
        <v>187</v>
      </c>
      <c r="I37" s="12">
        <v>215</v>
      </c>
      <c r="J37" s="12">
        <v>158</v>
      </c>
      <c r="K37" s="12">
        <v>167</v>
      </c>
    </row>
    <row r="38" spans="1:11" x14ac:dyDescent="0.3">
      <c r="A38" s="9" t="s">
        <v>20</v>
      </c>
      <c r="B38" s="16">
        <v>117</v>
      </c>
      <c r="C38" s="16">
        <v>128</v>
      </c>
      <c r="D38" s="21">
        <v>154</v>
      </c>
      <c r="E38" s="13">
        <v>133</v>
      </c>
      <c r="F38" s="13">
        <v>130</v>
      </c>
      <c r="G38" s="12">
        <v>138</v>
      </c>
      <c r="H38" s="12">
        <v>128</v>
      </c>
      <c r="I38" s="12">
        <v>111</v>
      </c>
      <c r="J38" s="12">
        <v>109</v>
      </c>
      <c r="K38" s="12">
        <v>104</v>
      </c>
    </row>
    <row r="39" spans="1:11" ht="16" x14ac:dyDescent="0.3">
      <c r="A39" s="9" t="s">
        <v>25</v>
      </c>
      <c r="B39" s="16" t="s">
        <v>24</v>
      </c>
      <c r="C39" s="16">
        <v>5</v>
      </c>
      <c r="D39" s="21">
        <v>8</v>
      </c>
      <c r="E39" s="13">
        <v>6</v>
      </c>
      <c r="F39" s="13">
        <v>10</v>
      </c>
      <c r="G39" s="12">
        <v>4</v>
      </c>
      <c r="H39" s="12">
        <v>7</v>
      </c>
      <c r="I39" s="12">
        <v>6</v>
      </c>
      <c r="J39" s="12">
        <v>3</v>
      </c>
      <c r="K39" s="12">
        <v>7</v>
      </c>
    </row>
    <row r="40" spans="1:11" x14ac:dyDescent="0.3">
      <c r="A40" s="22" t="s">
        <v>21</v>
      </c>
      <c r="B40" s="16" t="s">
        <v>24</v>
      </c>
      <c r="C40" s="16">
        <v>2</v>
      </c>
      <c r="D40" s="21">
        <v>6</v>
      </c>
      <c r="E40" s="13">
        <v>5</v>
      </c>
      <c r="F40" s="13">
        <v>10</v>
      </c>
      <c r="G40" s="12">
        <v>4</v>
      </c>
      <c r="H40" s="12">
        <v>5</v>
      </c>
      <c r="I40" s="12">
        <v>4</v>
      </c>
      <c r="J40" s="12">
        <v>3</v>
      </c>
      <c r="K40" s="12">
        <v>3</v>
      </c>
    </row>
    <row r="41" spans="1:11" x14ac:dyDescent="0.3">
      <c r="A41" s="9" t="s">
        <v>20</v>
      </c>
      <c r="B41" s="16" t="s">
        <v>24</v>
      </c>
      <c r="C41" s="16">
        <v>3</v>
      </c>
      <c r="D41" s="21">
        <v>2</v>
      </c>
      <c r="E41" s="13">
        <v>1</v>
      </c>
      <c r="F41" s="13">
        <v>0</v>
      </c>
      <c r="G41" s="12">
        <v>0</v>
      </c>
      <c r="H41" s="12">
        <v>2</v>
      </c>
      <c r="I41" s="12">
        <v>2</v>
      </c>
      <c r="J41" s="12">
        <v>0</v>
      </c>
      <c r="K41" s="12">
        <v>4</v>
      </c>
    </row>
    <row r="42" spans="1:11" ht="16" x14ac:dyDescent="0.3">
      <c r="A42" s="9" t="s">
        <v>23</v>
      </c>
      <c r="B42" s="16">
        <v>3</v>
      </c>
      <c r="C42" s="16">
        <v>2</v>
      </c>
      <c r="D42" s="21">
        <v>1</v>
      </c>
      <c r="E42" s="13">
        <v>2</v>
      </c>
      <c r="F42" s="13">
        <v>2</v>
      </c>
      <c r="G42" s="12">
        <v>2</v>
      </c>
      <c r="H42" s="12">
        <v>1</v>
      </c>
      <c r="I42" s="12">
        <v>1</v>
      </c>
      <c r="J42" s="12">
        <v>2</v>
      </c>
      <c r="K42" s="12">
        <v>1</v>
      </c>
    </row>
    <row r="43" spans="1:11" x14ac:dyDescent="0.3">
      <c r="A43" s="22" t="s">
        <v>21</v>
      </c>
      <c r="B43" s="16">
        <v>2</v>
      </c>
      <c r="C43" s="16">
        <v>2</v>
      </c>
      <c r="D43" s="21">
        <v>1</v>
      </c>
      <c r="E43" s="13">
        <v>1</v>
      </c>
      <c r="F43" s="13">
        <v>2</v>
      </c>
      <c r="G43" s="12">
        <v>2</v>
      </c>
      <c r="H43" s="12">
        <v>1</v>
      </c>
      <c r="I43" s="12">
        <v>1</v>
      </c>
      <c r="J43" s="12">
        <v>2</v>
      </c>
      <c r="K43" s="12">
        <v>0</v>
      </c>
    </row>
    <row r="44" spans="1:11" x14ac:dyDescent="0.3">
      <c r="A44" s="9" t="s">
        <v>20</v>
      </c>
      <c r="B44" s="16">
        <v>1</v>
      </c>
      <c r="C44" s="16">
        <v>0</v>
      </c>
      <c r="D44" s="21">
        <v>0</v>
      </c>
      <c r="E44" s="13">
        <v>1</v>
      </c>
      <c r="F44" s="13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</v>
      </c>
    </row>
    <row r="45" spans="1:11" x14ac:dyDescent="0.3">
      <c r="A45" s="9" t="s">
        <v>22</v>
      </c>
      <c r="B45" s="16">
        <v>114</v>
      </c>
      <c r="C45" s="16">
        <v>91</v>
      </c>
      <c r="D45" s="21">
        <v>98</v>
      </c>
      <c r="E45" s="13">
        <v>79</v>
      </c>
      <c r="F45" s="13">
        <v>100</v>
      </c>
      <c r="G45" s="12">
        <v>81</v>
      </c>
      <c r="H45" s="12">
        <v>110</v>
      </c>
      <c r="I45" s="12">
        <v>97</v>
      </c>
      <c r="J45" s="12">
        <v>106</v>
      </c>
      <c r="K45" s="12">
        <v>92</v>
      </c>
    </row>
    <row r="46" spans="1:11" x14ac:dyDescent="0.3">
      <c r="A46" s="22" t="s">
        <v>21</v>
      </c>
      <c r="B46" s="16">
        <v>4</v>
      </c>
      <c r="C46" s="16">
        <v>4</v>
      </c>
      <c r="D46" s="21">
        <v>12</v>
      </c>
      <c r="E46" s="13">
        <v>13</v>
      </c>
      <c r="F46" s="13">
        <v>10</v>
      </c>
      <c r="G46" s="12">
        <v>10</v>
      </c>
      <c r="H46" s="12">
        <v>14</v>
      </c>
      <c r="I46" s="12">
        <v>6</v>
      </c>
      <c r="J46" s="12">
        <v>15</v>
      </c>
      <c r="K46" s="12">
        <v>13</v>
      </c>
    </row>
    <row r="47" spans="1:11" x14ac:dyDescent="0.3">
      <c r="A47" s="9" t="s">
        <v>20</v>
      </c>
      <c r="B47" s="16">
        <v>97</v>
      </c>
      <c r="C47" s="16">
        <v>87</v>
      </c>
      <c r="D47" s="21">
        <v>86</v>
      </c>
      <c r="E47" s="13">
        <v>66</v>
      </c>
      <c r="F47" s="13">
        <v>90</v>
      </c>
      <c r="G47" s="12">
        <v>71</v>
      </c>
      <c r="H47" s="12">
        <v>96</v>
      </c>
      <c r="I47" s="12">
        <v>91</v>
      </c>
      <c r="J47" s="12">
        <v>91</v>
      </c>
      <c r="K47" s="12">
        <v>79</v>
      </c>
    </row>
    <row r="48" spans="1:11" s="33" customFormat="1" x14ac:dyDescent="0.3">
      <c r="A48" s="11" t="s">
        <v>44</v>
      </c>
      <c r="B48" s="45">
        <v>379</v>
      </c>
      <c r="C48" s="45">
        <v>370</v>
      </c>
      <c r="D48" s="46">
        <v>411</v>
      </c>
      <c r="E48" s="46">
        <v>394</v>
      </c>
      <c r="F48" s="46">
        <v>446</v>
      </c>
      <c r="G48" s="47">
        <v>390</v>
      </c>
      <c r="H48" s="47">
        <v>433</v>
      </c>
      <c r="I48" s="47">
        <v>430</v>
      </c>
      <c r="J48" s="47">
        <v>378</v>
      </c>
      <c r="K48" s="47">
        <f t="shared" ref="K48" si="2">SUM(K36,K39,K42,K45)</f>
        <v>371</v>
      </c>
    </row>
    <row r="49" spans="1:11" x14ac:dyDescent="0.3">
      <c r="A49" s="9" t="s">
        <v>12</v>
      </c>
      <c r="B49" s="20">
        <v>169</v>
      </c>
      <c r="C49" s="20">
        <v>164</v>
      </c>
      <c r="D49" s="13">
        <v>174</v>
      </c>
      <c r="E49" s="13">
        <v>201</v>
      </c>
      <c r="F49" s="13">
        <v>212</v>
      </c>
      <c r="G49" s="12">
        <v>197</v>
      </c>
      <c r="H49" s="12">
        <v>197</v>
      </c>
      <c r="I49" s="12">
        <v>198</v>
      </c>
      <c r="J49" s="12">
        <v>165</v>
      </c>
      <c r="K49" s="12">
        <v>157</v>
      </c>
    </row>
    <row r="50" spans="1:11" x14ac:dyDescent="0.3">
      <c r="A50" s="9" t="s">
        <v>11</v>
      </c>
      <c r="B50" s="20">
        <v>210</v>
      </c>
      <c r="C50" s="20">
        <v>206</v>
      </c>
      <c r="D50" s="13">
        <v>237</v>
      </c>
      <c r="E50" s="13">
        <v>193</v>
      </c>
      <c r="F50" s="13">
        <v>234</v>
      </c>
      <c r="G50" s="12">
        <v>193</v>
      </c>
      <c r="H50" s="12">
        <v>236</v>
      </c>
      <c r="I50" s="12">
        <v>232</v>
      </c>
      <c r="J50" s="12">
        <v>213</v>
      </c>
      <c r="K50" s="12">
        <f t="shared" ref="K50" si="3">K48-K49</f>
        <v>214</v>
      </c>
    </row>
    <row r="51" spans="1:11" x14ac:dyDescent="0.3">
      <c r="A51" s="9" t="s">
        <v>10</v>
      </c>
      <c r="B51" s="19">
        <v>44.5910290237467</v>
      </c>
      <c r="C51" s="19">
        <v>44.324324324324323</v>
      </c>
      <c r="D51" s="19">
        <v>42.335766423357661</v>
      </c>
      <c r="E51" s="19">
        <v>51.015228426395936</v>
      </c>
      <c r="F51" s="19">
        <v>47.533632286995513</v>
      </c>
      <c r="G51" s="44">
        <v>50.5</v>
      </c>
      <c r="H51" s="44">
        <v>45.496535796766743</v>
      </c>
      <c r="I51" s="44">
        <v>46.046511627906973</v>
      </c>
      <c r="J51" s="44">
        <f>J49*100/J48</f>
        <v>43.650793650793652</v>
      </c>
      <c r="K51" s="36">
        <f>K49*100/K48</f>
        <v>42.318059299191376</v>
      </c>
    </row>
    <row r="52" spans="1:11" x14ac:dyDescent="0.3">
      <c r="A52" s="9" t="s">
        <v>9</v>
      </c>
      <c r="B52" s="19">
        <v>55.4089709762533</v>
      </c>
      <c r="C52" s="19">
        <v>55.675675675675677</v>
      </c>
      <c r="D52" s="19">
        <v>57.664233576642339</v>
      </c>
      <c r="E52" s="19">
        <v>48.984771573604064</v>
      </c>
      <c r="F52" s="19">
        <v>52.466367713004487</v>
      </c>
      <c r="G52" s="44">
        <v>49.5</v>
      </c>
      <c r="H52" s="44">
        <v>54.503464203233257</v>
      </c>
      <c r="I52" s="44">
        <v>53.953488372093027</v>
      </c>
      <c r="J52" s="44">
        <f>J50*100/J48</f>
        <v>56.349206349206348</v>
      </c>
      <c r="K52" s="36">
        <f>K50*100/K48</f>
        <v>57.681940700808624</v>
      </c>
    </row>
    <row r="53" spans="1:11" x14ac:dyDescent="0.3">
      <c r="A53" s="11" t="s">
        <v>19</v>
      </c>
      <c r="B53" s="18"/>
      <c r="C53" s="18"/>
      <c r="D53" s="18"/>
      <c r="E53" s="18"/>
      <c r="F53" s="18"/>
      <c r="G53" s="18"/>
      <c r="H53" s="18"/>
      <c r="I53" s="18"/>
      <c r="J53" s="18"/>
      <c r="K53" s="23"/>
    </row>
    <row r="54" spans="1:11" x14ac:dyDescent="0.3">
      <c r="A54" s="9" t="s">
        <v>18</v>
      </c>
      <c r="B54" s="10">
        <v>1008</v>
      </c>
      <c r="C54" s="16">
        <v>1115</v>
      </c>
      <c r="D54" s="13">
        <v>946</v>
      </c>
      <c r="E54" s="15">
        <v>993</v>
      </c>
      <c r="F54" s="15">
        <v>1041</v>
      </c>
      <c r="G54" s="12">
        <v>1113</v>
      </c>
      <c r="H54" s="12">
        <v>1023</v>
      </c>
      <c r="I54" s="12">
        <v>1019</v>
      </c>
      <c r="J54" s="12">
        <v>807</v>
      </c>
      <c r="K54" s="12">
        <v>833</v>
      </c>
    </row>
    <row r="55" spans="1:11" x14ac:dyDescent="0.3">
      <c r="A55" s="9" t="s">
        <v>17</v>
      </c>
      <c r="B55" s="10">
        <v>19</v>
      </c>
      <c r="C55" s="16">
        <v>8</v>
      </c>
      <c r="D55" s="13">
        <v>10</v>
      </c>
      <c r="E55" s="15">
        <v>16</v>
      </c>
      <c r="F55" s="15">
        <v>11</v>
      </c>
      <c r="G55" s="14">
        <v>9</v>
      </c>
      <c r="H55" s="14">
        <v>4</v>
      </c>
      <c r="I55" s="14">
        <v>14</v>
      </c>
      <c r="J55" s="14">
        <v>9</v>
      </c>
      <c r="K55" s="14">
        <v>17</v>
      </c>
    </row>
    <row r="56" spans="1:11" x14ac:dyDescent="0.3">
      <c r="A56" s="9" t="s">
        <v>16</v>
      </c>
      <c r="B56" s="10">
        <v>7</v>
      </c>
      <c r="C56" s="16">
        <v>2</v>
      </c>
      <c r="D56" s="13">
        <v>0</v>
      </c>
      <c r="E56" s="15">
        <v>0</v>
      </c>
      <c r="F56" s="15">
        <v>0</v>
      </c>
      <c r="G56" s="14">
        <v>0</v>
      </c>
      <c r="H56" s="14">
        <v>5</v>
      </c>
      <c r="I56" s="14">
        <v>2</v>
      </c>
      <c r="J56" s="14">
        <v>4</v>
      </c>
      <c r="K56" s="14">
        <v>7</v>
      </c>
    </row>
    <row r="57" spans="1:11" x14ac:dyDescent="0.3">
      <c r="A57" s="9" t="s">
        <v>15</v>
      </c>
      <c r="B57" s="10">
        <v>0</v>
      </c>
      <c r="C57" s="16">
        <v>0</v>
      </c>
      <c r="D57" s="13">
        <v>0</v>
      </c>
      <c r="E57" s="15">
        <v>1</v>
      </c>
      <c r="F57" s="15">
        <v>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x14ac:dyDescent="0.3">
      <c r="A58" s="9" t="s">
        <v>14</v>
      </c>
      <c r="B58" s="10">
        <v>81</v>
      </c>
      <c r="C58" s="16">
        <v>97</v>
      </c>
      <c r="D58" s="13">
        <v>138</v>
      </c>
      <c r="E58" s="15">
        <v>97</v>
      </c>
      <c r="F58" s="15">
        <v>93</v>
      </c>
      <c r="G58" s="14">
        <v>121</v>
      </c>
      <c r="H58" s="14">
        <v>114</v>
      </c>
      <c r="I58" s="14">
        <v>106</v>
      </c>
      <c r="J58" s="14">
        <v>128</v>
      </c>
      <c r="K58" s="14">
        <v>152</v>
      </c>
    </row>
    <row r="59" spans="1:11" s="33" customFormat="1" x14ac:dyDescent="0.3">
      <c r="A59" s="11" t="s">
        <v>45</v>
      </c>
      <c r="B59" s="38">
        <v>1115</v>
      </c>
      <c r="C59" s="38">
        <v>1222</v>
      </c>
      <c r="D59" s="38">
        <v>1094</v>
      </c>
      <c r="E59" s="38">
        <v>1107</v>
      </c>
      <c r="F59" s="38">
        <v>1147</v>
      </c>
      <c r="G59" s="39">
        <v>1243</v>
      </c>
      <c r="H59" s="39">
        <v>1146</v>
      </c>
      <c r="I59" s="39">
        <v>1141</v>
      </c>
      <c r="J59" s="39">
        <v>948</v>
      </c>
      <c r="K59" s="37">
        <v>1009</v>
      </c>
    </row>
    <row r="60" spans="1:11" x14ac:dyDescent="0.3">
      <c r="A60" s="9" t="s">
        <v>12</v>
      </c>
      <c r="B60" s="10">
        <v>794</v>
      </c>
      <c r="C60" s="10">
        <v>803</v>
      </c>
      <c r="D60" s="13">
        <v>778</v>
      </c>
      <c r="E60" s="13">
        <v>801</v>
      </c>
      <c r="F60" s="13">
        <v>809</v>
      </c>
      <c r="G60" s="12">
        <v>853</v>
      </c>
      <c r="H60" s="12">
        <v>844</v>
      </c>
      <c r="I60" s="12">
        <v>783</v>
      </c>
      <c r="J60" s="12">
        <v>662</v>
      </c>
      <c r="K60" s="23">
        <v>653</v>
      </c>
    </row>
    <row r="61" spans="1:11" x14ac:dyDescent="0.3">
      <c r="A61" s="9" t="s">
        <v>11</v>
      </c>
      <c r="B61" s="10">
        <v>321</v>
      </c>
      <c r="C61" s="10">
        <v>419</v>
      </c>
      <c r="D61" s="13">
        <v>316</v>
      </c>
      <c r="E61" s="13">
        <v>306</v>
      </c>
      <c r="F61" s="13">
        <v>338</v>
      </c>
      <c r="G61" s="12">
        <v>390</v>
      </c>
      <c r="H61" s="12">
        <v>302</v>
      </c>
      <c r="I61" s="12">
        <v>358</v>
      </c>
      <c r="J61" s="12">
        <v>286</v>
      </c>
      <c r="K61" s="23">
        <v>356</v>
      </c>
    </row>
    <row r="62" spans="1:11" x14ac:dyDescent="0.3">
      <c r="A62" s="9" t="s">
        <v>10</v>
      </c>
      <c r="B62" s="41">
        <v>71.210762331838566</v>
      </c>
      <c r="C62" s="41">
        <v>65.711947626841237</v>
      </c>
      <c r="D62" s="41">
        <v>71.115173674588661</v>
      </c>
      <c r="E62" s="41">
        <v>72.357723577235774</v>
      </c>
      <c r="F62" s="41">
        <v>70.531822144725368</v>
      </c>
      <c r="G62" s="42">
        <v>68.599999999999994</v>
      </c>
      <c r="H62" s="43">
        <v>73.647469458987786</v>
      </c>
      <c r="I62" s="43">
        <f>I60*100/I59</f>
        <v>68.624014022787023</v>
      </c>
      <c r="J62" s="43">
        <f>J60*100/J59</f>
        <v>69.831223628691987</v>
      </c>
      <c r="K62" s="36">
        <f>K60*100/K59</f>
        <v>64.717542120911787</v>
      </c>
    </row>
    <row r="63" spans="1:11" x14ac:dyDescent="0.3">
      <c r="A63" s="9" t="s">
        <v>9</v>
      </c>
      <c r="B63" s="41">
        <v>28.789237668161434</v>
      </c>
      <c r="C63" s="41">
        <v>34.288052373158756</v>
      </c>
      <c r="D63" s="41">
        <v>28.884826325411336</v>
      </c>
      <c r="E63" s="41">
        <v>27.642276422764226</v>
      </c>
      <c r="F63" s="41">
        <v>29.468177855274629</v>
      </c>
      <c r="G63" s="42">
        <v>31.4</v>
      </c>
      <c r="H63" s="42">
        <v>26.352530541012218</v>
      </c>
      <c r="I63" s="42">
        <f>I61*100/I59</f>
        <v>31.37598597721297</v>
      </c>
      <c r="J63" s="42">
        <f>J61*100/J59</f>
        <v>30.168776371308017</v>
      </c>
      <c r="K63" s="36">
        <f>K61*100/K59</f>
        <v>35.282457879088206</v>
      </c>
    </row>
    <row r="64" spans="1:11" x14ac:dyDescent="0.3">
      <c r="A64" s="11" t="s">
        <v>13</v>
      </c>
      <c r="B64" s="38">
        <v>5058</v>
      </c>
      <c r="C64" s="38">
        <v>5669</v>
      </c>
      <c r="D64" s="38">
        <v>4794</v>
      </c>
      <c r="E64" s="38">
        <v>4948</v>
      </c>
      <c r="F64" s="38">
        <v>4817</v>
      </c>
      <c r="G64" s="39">
        <v>5491</v>
      </c>
      <c r="H64" s="39">
        <v>4946</v>
      </c>
      <c r="I64" s="39">
        <v>5145</v>
      </c>
      <c r="J64" s="39">
        <f>SUM(J30,J48,J59)</f>
        <v>4523</v>
      </c>
      <c r="K64" s="37">
        <f>SUM(K30,K48,K59)</f>
        <v>4667</v>
      </c>
    </row>
    <row r="65" spans="1:11" x14ac:dyDescent="0.3">
      <c r="A65" s="9" t="s">
        <v>12</v>
      </c>
      <c r="B65" s="10">
        <v>3621</v>
      </c>
      <c r="C65" s="10">
        <v>3613</v>
      </c>
      <c r="D65" s="10">
        <v>3341</v>
      </c>
      <c r="E65" s="10">
        <v>3728</v>
      </c>
      <c r="F65" s="10">
        <v>3638</v>
      </c>
      <c r="G65" s="40">
        <v>4045</v>
      </c>
      <c r="H65" s="40">
        <v>3857</v>
      </c>
      <c r="I65" s="40">
        <v>3735</v>
      </c>
      <c r="J65" s="40">
        <v>3384</v>
      </c>
      <c r="K65" s="23">
        <f>SUM(K31,K49,K60)</f>
        <v>3436</v>
      </c>
    </row>
    <row r="66" spans="1:11" x14ac:dyDescent="0.3">
      <c r="A66" s="9" t="s">
        <v>11</v>
      </c>
      <c r="B66" s="10">
        <v>1437</v>
      </c>
      <c r="C66" s="10">
        <v>2056</v>
      </c>
      <c r="D66" s="10">
        <v>1453</v>
      </c>
      <c r="E66" s="10">
        <v>1220</v>
      </c>
      <c r="F66" s="10">
        <v>1179</v>
      </c>
      <c r="G66" s="40">
        <v>1446</v>
      </c>
      <c r="H66" s="40">
        <v>1089</v>
      </c>
      <c r="I66" s="40">
        <v>1410</v>
      </c>
      <c r="J66" s="40">
        <v>1139</v>
      </c>
      <c r="K66" s="23">
        <f>SUM(K32,K50,K61)</f>
        <v>1231</v>
      </c>
    </row>
    <row r="67" spans="1:11" x14ac:dyDescent="0.3">
      <c r="A67" s="9" t="s">
        <v>10</v>
      </c>
      <c r="B67" s="41">
        <v>71.589561091340457</v>
      </c>
      <c r="C67" s="41">
        <v>63.732580702063856</v>
      </c>
      <c r="D67" s="41">
        <v>69.691280767626196</v>
      </c>
      <c r="E67" s="41">
        <v>75.343573160873078</v>
      </c>
      <c r="F67" s="41">
        <v>75.524185177496364</v>
      </c>
      <c r="G67" s="42">
        <v>73.7</v>
      </c>
      <c r="H67" s="42">
        <v>77.982207844723007</v>
      </c>
      <c r="I67" s="42">
        <v>72.59475218658892</v>
      </c>
      <c r="J67" s="42">
        <f>J65*100/J64</f>
        <v>74.817598938757456</v>
      </c>
      <c r="K67" s="36">
        <f>K65*100/K64</f>
        <v>73.623312620527102</v>
      </c>
    </row>
    <row r="68" spans="1:11" x14ac:dyDescent="0.3">
      <c r="A68" s="9" t="s">
        <v>9</v>
      </c>
      <c r="B68" s="41">
        <v>28.41043890865955</v>
      </c>
      <c r="C68" s="41">
        <v>36.267419297936144</v>
      </c>
      <c r="D68" s="41">
        <v>30.3087192323738</v>
      </c>
      <c r="E68" s="41">
        <v>24.656426839126919</v>
      </c>
      <c r="F68" s="41">
        <v>24.475814822503633</v>
      </c>
      <c r="G68" s="42">
        <v>26.3</v>
      </c>
      <c r="H68" s="42">
        <v>22.017792155276993</v>
      </c>
      <c r="I68" s="42">
        <v>27.40524781341108</v>
      </c>
      <c r="J68" s="42">
        <f>J66*100/J64</f>
        <v>25.182401061242537</v>
      </c>
      <c r="K68" s="36">
        <f>K66*100/K64</f>
        <v>26.376687379472894</v>
      </c>
    </row>
    <row r="69" spans="1:11" x14ac:dyDescent="0.3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1" x14ac:dyDescent="0.3">
      <c r="A71" s="5" t="s">
        <v>41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1" ht="17.25" customHeight="1" x14ac:dyDescent="0.3">
      <c r="A72" s="48" t="s">
        <v>8</v>
      </c>
      <c r="B72" s="48"/>
      <c r="C72" s="48"/>
      <c r="D72" s="48"/>
      <c r="E72" s="48"/>
      <c r="F72" s="48"/>
      <c r="G72" s="48"/>
    </row>
    <row r="73" spans="1:11" ht="30" customHeight="1" x14ac:dyDescent="0.3">
      <c r="A73" s="48" t="s">
        <v>7</v>
      </c>
      <c r="B73" s="48"/>
      <c r="C73" s="48"/>
      <c r="D73" s="48"/>
      <c r="E73" s="48"/>
      <c r="F73" s="48"/>
      <c r="G73" s="48"/>
      <c r="H73" s="48"/>
      <c r="I73" s="48"/>
      <c r="J73" s="48"/>
    </row>
    <row r="74" spans="1:11" ht="13.5" customHeight="1" x14ac:dyDescent="0.3">
      <c r="A74" s="48" t="s">
        <v>6</v>
      </c>
      <c r="B74" s="48"/>
      <c r="C74" s="48"/>
      <c r="D74" s="48"/>
      <c r="E74" s="48"/>
      <c r="F74" s="48"/>
      <c r="G74" s="48"/>
      <c r="H74" s="48"/>
      <c r="I74" s="48"/>
      <c r="J74" s="48"/>
    </row>
    <row r="75" spans="1:11" x14ac:dyDescent="0.3">
      <c r="A75" s="48" t="s">
        <v>5</v>
      </c>
      <c r="B75" s="48"/>
      <c r="C75" s="48"/>
      <c r="D75" s="48"/>
      <c r="E75" s="48"/>
      <c r="F75" s="48"/>
      <c r="G75" s="48"/>
    </row>
    <row r="76" spans="1:11" x14ac:dyDescent="0.3">
      <c r="A76" s="48" t="s">
        <v>4</v>
      </c>
      <c r="B76" s="48"/>
      <c r="C76" s="48"/>
      <c r="D76" s="48"/>
      <c r="E76" s="48"/>
      <c r="F76" s="48"/>
      <c r="G76" s="48"/>
    </row>
    <row r="77" spans="1:11" x14ac:dyDescent="0.3">
      <c r="A77" s="48" t="s">
        <v>3</v>
      </c>
      <c r="B77" s="48"/>
      <c r="C77" s="48"/>
      <c r="D77" s="48"/>
      <c r="E77" s="48"/>
      <c r="F77" s="48"/>
      <c r="G77" s="48"/>
    </row>
    <row r="78" spans="1:11" x14ac:dyDescent="0.3">
      <c r="A78" s="4" t="s">
        <v>2</v>
      </c>
      <c r="B78" s="6"/>
      <c r="C78" s="6"/>
      <c r="D78" s="6"/>
      <c r="E78" s="6"/>
    </row>
    <row r="79" spans="1:11" x14ac:dyDescent="0.3">
      <c r="A79" s="5" t="s">
        <v>1</v>
      </c>
    </row>
    <row r="80" spans="1:11" x14ac:dyDescent="0.3">
      <c r="A80" s="4" t="s">
        <v>0</v>
      </c>
      <c r="E80" s="3"/>
    </row>
    <row r="81" spans="5:5" x14ac:dyDescent="0.3">
      <c r="E81" s="3"/>
    </row>
    <row r="82" spans="5:5" x14ac:dyDescent="0.3">
      <c r="E82" s="3"/>
    </row>
  </sheetData>
  <mergeCells count="8">
    <mergeCell ref="A77:G77"/>
    <mergeCell ref="A73:J73"/>
    <mergeCell ref="A74:J74"/>
    <mergeCell ref="A3:J3"/>
    <mergeCell ref="A70:J70"/>
    <mergeCell ref="A72:G72"/>
    <mergeCell ref="A75:G75"/>
    <mergeCell ref="A76:G76"/>
  </mergeCells>
  <pageMargins left="0.47244094488188981" right="0.43307086614173229" top="0.59055118110236227" bottom="0.43307086614173229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Crimes against person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2023-05-25T19:08:17Z</cp:lastPrinted>
  <dcterms:created xsi:type="dcterms:W3CDTF">2019-10-17T14:21:46Z</dcterms:created>
  <dcterms:modified xsi:type="dcterms:W3CDTF">2023-05-25T19:08:17Z</dcterms:modified>
</cp:coreProperties>
</file>